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<sst xmlns="http://schemas.openxmlformats.org/spreadsheetml/2006/main" count="394" uniqueCount="249">
  <si>
    <t>ЗАТВЕРДЖЕНО</t>
  </si>
  <si>
    <t xml:space="preserve">Наказ Міністерства економічного </t>
  </si>
  <si>
    <t xml:space="preserve">розвитку і торгівлі України </t>
  </si>
  <si>
    <t>15 вересня 2014 року № 1106</t>
  </si>
  <si>
    <t>Додаток до річного плану закупівель</t>
  </si>
  <si>
    <t>(найменування замовника, код за ЄДРПОУ)</t>
  </si>
  <si>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</si>
  <si>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</si>
  <si>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</si>
  <si>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</si>
  <si>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</si>
  <si>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</si>
  <si>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1 </t>
  </si>
  <si>
    <t>29.32.3 Частини та приладдя до моторних транспортних засобів, н. в. і. у.</t>
  </si>
  <si>
    <t>13.92.12 Білизна постільна</t>
  </si>
  <si>
    <t>27.33.1 Пристрої електромонтажні</t>
  </si>
  <si>
    <t>Разом по КЕКВ 2210</t>
  </si>
  <si>
    <t>-</t>
  </si>
  <si>
    <t>Бланки, формуляри та інше</t>
  </si>
  <si>
    <t>в т.ч. борг минулого року</t>
  </si>
  <si>
    <t>Разом по КЕКВ 2230</t>
  </si>
  <si>
    <t>Сухе молоко</t>
  </si>
  <si>
    <t xml:space="preserve">Молоко пастеризоване </t>
  </si>
  <si>
    <t>Риба св/морожена</t>
  </si>
  <si>
    <t>Лавровий лист, перець</t>
  </si>
  <si>
    <t>Оцет, томатний соус, паста</t>
  </si>
  <si>
    <t>Капуста</t>
  </si>
  <si>
    <t>Картопля</t>
  </si>
  <si>
    <t>Постільна білизна</t>
  </si>
  <si>
    <t>18.12.1 Послуги щодо друкування, інші</t>
  </si>
  <si>
    <t xml:space="preserve">19.20.2  Паливо рідинне та газ; оливи мастильні </t>
  </si>
  <si>
    <t>10.51.2 Молоко у твердих формах</t>
  </si>
  <si>
    <t>10.51.1 Молоко та вершки, рідинні, оброблені</t>
  </si>
  <si>
    <t>10.51.3 Масло вершкове та молочні пасти</t>
  </si>
  <si>
    <t>10.61.2 Борошно зернових і овочевих культур; їхні суміші</t>
  </si>
  <si>
    <t>10.73.1 Макарони, локшина, кускус і подібні борошняні вироби</t>
  </si>
  <si>
    <t>10.61.3 Крупи, крупка, гранули та інші продукти з зерна зернових культур</t>
  </si>
  <si>
    <t>10.20.1 Продукція рибна, свіжа, охолоджена чи заморожена</t>
  </si>
  <si>
    <t>10.41.2 Олії сирі</t>
  </si>
  <si>
    <t>10.81.1 Цукор-сирець, тростинний і очищений тростинний чи буряковий цукор (сахароза); меляса</t>
  </si>
  <si>
    <t>01.47.2 Яйця у шкаралупі, свіжі</t>
  </si>
  <si>
    <t>10.84.2 Прянощі, оброблені</t>
  </si>
  <si>
    <t>10.84.1 Оцет; соуси; суміші приправ; борошно та крупка гірчичні; гірчиця готова</t>
  </si>
  <si>
    <t>10.84.3 Сіль харчова</t>
  </si>
  <si>
    <t>01.13.1 Овочі листкові</t>
  </si>
  <si>
    <t>01.13.4 Овочі коренеплідні, цибулинні та бульбоплідні</t>
  </si>
  <si>
    <t>01.13.5 Коренеплоди та бульби їстівні з високим умістом крохмалю та інуліну</t>
  </si>
  <si>
    <t>10.71.1 Вироби хлібобулочні, кондитерські та кулінарні, борошняні, нетривалого зберігання (хліб)</t>
  </si>
  <si>
    <t>20.11.1 Гази промислові</t>
  </si>
  <si>
    <t>20.14.7 Продукти хімічні органічні, основні, різноманітні</t>
  </si>
  <si>
    <t>21.10.5 Провітаміни, вітаміни й гормони; глікозиди та алкалоїди рослинного походження та їхні похідні; антибіотики</t>
  </si>
  <si>
    <t>21.10.6 Залози та інші органи, екстракти цих речовин та інші речовини людського чи тваринного походження, н. в. і. у.</t>
  </si>
  <si>
    <t>22.19.5 Тканини проґумовані (крім кордів до шин)</t>
  </si>
  <si>
    <t>22.19.6 Предмети одягу та аксесуари одягу з вулканізованої ґуми (крім виготовлених з твердої ґуми)</t>
  </si>
  <si>
    <t>23.19.2 Скло технічне та інше скло</t>
  </si>
  <si>
    <t>32.50.1 Інструменти і прилади медичні, хірургічні та стоматологічні</t>
  </si>
  <si>
    <t>Разом по КЕКВ 2220</t>
  </si>
  <si>
    <t>33.14.1 Ремонтування та технічне обслуговування іншого електричного устатковання</t>
  </si>
  <si>
    <t>65.12.1 Послуги щодо страхування від нещасних випадків і страхування здоров'я</t>
  </si>
  <si>
    <t>61.10.1 Послуги щодо передавання даних і повідомлень</t>
  </si>
  <si>
    <t>38.11.6 Послуги підприємств щодо перевезення безпечних відходів</t>
  </si>
  <si>
    <t>65.20.2 Послуги щодо перестрахування транспорту та майна</t>
  </si>
  <si>
    <t>86.10.1 Послуги лікувальних закладів</t>
  </si>
  <si>
    <t>80.20.1 Послуги систем безпеки</t>
  </si>
  <si>
    <t>81.29.1 Послуги щодо очищування, інші</t>
  </si>
  <si>
    <t>Разом по КЕКВ 2240</t>
  </si>
  <si>
    <t>Глікозиди, гормони, алкалоїди, антибіотики</t>
  </si>
  <si>
    <t>Клейона</t>
  </si>
  <si>
    <t>Лабораторний посуд</t>
  </si>
  <si>
    <t xml:space="preserve"> 21.20.1 Ліки (препарати фармацевтичні)</t>
  </si>
  <si>
    <t>20.20.1 Пестициди та інші агрохімічні продукти (засоби дезінфекційні)</t>
  </si>
  <si>
    <t>Ремонтування та технічне обслуговування технологічного обладнання</t>
  </si>
  <si>
    <t>Вивезення та утилізація твердих відходів</t>
  </si>
  <si>
    <t>Дезинфекція, дератизація</t>
  </si>
  <si>
    <t>Податок з використання водних ресурсів</t>
  </si>
  <si>
    <t>Разом по КЕКВ 2800</t>
  </si>
  <si>
    <t>Разом по КЕКВ 3110</t>
  </si>
  <si>
    <t>КЛПЗ "Ніжинський міський пологовий будинок", код - 21398952</t>
  </si>
  <si>
    <t>21.20.2 Преперати фармацевтичні інші</t>
  </si>
  <si>
    <t>реактиви діагностичні</t>
  </si>
  <si>
    <t xml:space="preserve">32.50.1 Інструменти і прилади медичні, хірургічні </t>
  </si>
  <si>
    <t>08.93.1 Сіль і чистий хлорид натрію, сольові розчини</t>
  </si>
  <si>
    <t>21.10.3 Лактози, гетероциклічні сполуки лише з гетероатомами азоту, гідантоїн та його похідні, сульфонаміди</t>
  </si>
  <si>
    <t>Спирт етиловий</t>
  </si>
  <si>
    <t>01.28.30 Рослини переважно використовувані в парфюмерії, фармацевтиці</t>
  </si>
  <si>
    <t>Борошно пшеничне</t>
  </si>
  <si>
    <t>10.83.1 Чай</t>
  </si>
  <si>
    <t>Морква, цибуля, буряк столовий</t>
  </si>
  <si>
    <t>10.13.1 Консерви та готові мтрави з м'яса, м'ясних субпродуктів та крові</t>
  </si>
  <si>
    <t>Сосиски</t>
  </si>
  <si>
    <t>01.11.7 Овочі бобові сушені</t>
  </si>
  <si>
    <t>Горох</t>
  </si>
  <si>
    <t>10.11.3 М'ясо заморожене та заморожені харчові продукти</t>
  </si>
  <si>
    <t>Профілактичне бакобстеження</t>
  </si>
  <si>
    <t>33.12.1 Ремонтування та технічне обслуговування машин загальної призначеності</t>
  </si>
  <si>
    <t>тех/обслуговування ліфтів</t>
  </si>
  <si>
    <t>96.01.1 Послуги щодо технічного випробування  та аналізування</t>
  </si>
  <si>
    <t>Повірка обладнання</t>
  </si>
  <si>
    <t>36.00.2 Обробляння та розподіляння води трубопроводами</t>
  </si>
  <si>
    <t>Холодна вода</t>
  </si>
  <si>
    <t>37.00.1 Послуги каналізації</t>
  </si>
  <si>
    <t>Разом по КЕКВ 2272</t>
  </si>
  <si>
    <t>Разом по КЕКВ 2282</t>
  </si>
  <si>
    <t>СНІД, гепатит</t>
  </si>
  <si>
    <t>Разом по КЕКВ 2273</t>
  </si>
  <si>
    <t>35.11.1 Енергія електрична</t>
  </si>
  <si>
    <t>січень</t>
  </si>
  <si>
    <t>березень</t>
  </si>
  <si>
    <t>лютий</t>
  </si>
  <si>
    <t>липень</t>
  </si>
  <si>
    <t>серпень</t>
  </si>
  <si>
    <t>січень-грудень</t>
  </si>
  <si>
    <t xml:space="preserve">23.42.1 Вироби санітарно-технічні керамічні </t>
  </si>
  <si>
    <t>унітаз</t>
  </si>
  <si>
    <t>27.32.1 Проводи, кабелі електричні</t>
  </si>
  <si>
    <t>вересень</t>
  </si>
  <si>
    <t>17.12.1 Папір газетний, папір руччного виготовляння та інший некрейдований папір, або картон для графічних цілей</t>
  </si>
  <si>
    <t>20.41.3 Мило, засоби мийні та засоби для чищення</t>
  </si>
  <si>
    <t>квітень</t>
  </si>
  <si>
    <t>28.14.1 Крани, вентилі, клапани та подібні вироби до труб, котлів, резервуарів, цистерн та подібних виробів</t>
  </si>
  <si>
    <t>27.40.1 Лампи розжарювання та газорозрядні електричні, лампи дугові</t>
  </si>
  <si>
    <t>16.29.1 Вироби з деревини, інші</t>
  </si>
  <si>
    <t>27.40.2 Лампи та світильники</t>
  </si>
  <si>
    <t>20.30.2 Фарби та лаки, інші та пов'язана з ними продукція</t>
  </si>
  <si>
    <t>25.73.3 Інструменти ручні, інші</t>
  </si>
  <si>
    <t>Перчатки, рукавиці,костюми АнтиСНІД</t>
  </si>
  <si>
    <t>лампи до медичного обладнання</t>
  </si>
  <si>
    <t>деззасоби</t>
  </si>
  <si>
    <t>27.90.1 Устаткування електричне, інше та його частини</t>
  </si>
  <si>
    <t>голки, шприци, система ПК, інструменти хірургічні</t>
  </si>
  <si>
    <t>10.62.1 Крохмалі і крохмалепродукти; цукор і цукрові сиропи, н, в,і,у.</t>
  </si>
  <si>
    <t>Крупа гречана, пшенична, вівсяна перлова, ячна, мання, пшоно, рис</t>
  </si>
  <si>
    <r>
      <t xml:space="preserve">на </t>
    </r>
    <r>
      <rPr>
        <b/>
        <u val="single"/>
        <sz val="14"/>
        <rFont val="Times New Roman"/>
        <family val="1"/>
      </rPr>
      <t>2016</t>
    </r>
    <r>
      <rPr>
        <b/>
        <sz val="14"/>
        <rFont val="Times New Roman"/>
        <family val="1"/>
      </rPr>
      <t xml:space="preserve"> рік</t>
    </r>
  </si>
  <si>
    <t>будівельні матеріали (короби для сантехніки)</t>
  </si>
  <si>
    <t>жалюзі</t>
  </si>
  <si>
    <t>Електролічильник</t>
  </si>
  <si>
    <t>тосол</t>
  </si>
  <si>
    <t>таблички</t>
  </si>
  <si>
    <t>Запчастини в асорт.</t>
  </si>
  <si>
    <t>замок врізний</t>
  </si>
  <si>
    <t>шифер</t>
  </si>
  <si>
    <t>лист оцинкований</t>
  </si>
  <si>
    <t>цвяхи</t>
  </si>
  <si>
    <t>22.21.2 Труби, трубки, шланги та фітинги до них пластмасові</t>
  </si>
  <si>
    <t>20.41.2 Порошок</t>
  </si>
  <si>
    <t>26.51.6 Лічильники подання чи вироблення газу, рідин або електроенергії</t>
  </si>
  <si>
    <t>25.72.1 Замки та завіси</t>
  </si>
  <si>
    <t>25.93.1 Вироби з дроту, ланцюки та пружини</t>
  </si>
  <si>
    <t>25.73.4 Деталі змінні до ручних інструментів з механічним урухомлювачем</t>
  </si>
  <si>
    <t>сверла</t>
  </si>
  <si>
    <t>25.94.1 Вироби кріпильні та гвинтонарізні</t>
  </si>
  <si>
    <t>болти, гайки</t>
  </si>
  <si>
    <t>25.73.2 Пилки ручні, полотна да будь-яких пилок</t>
  </si>
  <si>
    <t>лопати</t>
  </si>
  <si>
    <t>Оплата послуг зв'язку , Інтернет</t>
  </si>
  <si>
    <t>Ремонтування та технічне обслуговування радіологічного, електромедичного й електротерапевтичного устатковання, картриджів</t>
  </si>
  <si>
    <t>Кабінет замовника "Державні закупівлі"</t>
  </si>
  <si>
    <t>Кисень, азот</t>
  </si>
  <si>
    <t>сенсор для немовлят</t>
  </si>
  <si>
    <t>плівка флюрографічна</t>
  </si>
  <si>
    <t>центрифуга</t>
  </si>
  <si>
    <t xml:space="preserve"> 20% продовження тендерного договору 2015 року </t>
  </si>
  <si>
    <t>січень-лютий</t>
  </si>
  <si>
    <t xml:space="preserve">33.13.1 Ремонтування та технічне обслуговування електронного й оптичного устатковання </t>
  </si>
  <si>
    <t>64210000-1 Послуги телефонного зв'язку та передачі даних</t>
  </si>
  <si>
    <t>50750000-7 Послуги з технічного обслуговування ліфтів</t>
  </si>
  <si>
    <t>79710000-4 Охоронні послуги</t>
  </si>
  <si>
    <t>90920000-2 Послуги з санітарно-гігієнічної обробки приміщень</t>
  </si>
  <si>
    <t>15811000-6 Хлібопродукти</t>
  </si>
  <si>
    <t>03210000-6 Зернові культури та картопля</t>
  </si>
  <si>
    <t>03220000-9 Овочі, фрукти та горіхи</t>
  </si>
  <si>
    <t>15510000-6 Молоко та вершки</t>
  </si>
  <si>
    <t>15530000-2 Вершкове масло</t>
  </si>
  <si>
    <t>15130000-8 М'ясопродукти</t>
  </si>
  <si>
    <t>15110000-2  М'ясо</t>
  </si>
  <si>
    <t>15330000-0 Оброблені фрукти та овочі</t>
  </si>
  <si>
    <t>15610000-7 Продукція борошномельно-круп'яної промисловості</t>
  </si>
  <si>
    <t>15850000-1 Макаронні вироби</t>
  </si>
  <si>
    <t>15220000-6 Риба, рибне філе та інше м'ясо рибе морожене</t>
  </si>
  <si>
    <t>15410000-5 Сирі олії та тваринні і рослинні жири</t>
  </si>
  <si>
    <t>15830000-5 Цукор і супутня продукція</t>
  </si>
  <si>
    <t>15860000-4 Кава, чай і супутня продукція</t>
  </si>
  <si>
    <t>15870000-7 Заправки і приправи</t>
  </si>
  <si>
    <t>15330000-0 Оброблені продукти та овочі;                                       15870000-7 Заправки і приправи</t>
  </si>
  <si>
    <t>03140000-4 Продукція тваринництва та супутня продукція</t>
  </si>
  <si>
    <t>85110000-3 Послуги лікувальних закладів та супутні послуги</t>
  </si>
  <si>
    <t>50430000-8  Послуги з ремонтування і технічного обслуговування високоточного обладнання</t>
  </si>
  <si>
    <t xml:space="preserve">50310000-1 Технічне обслуговування і ремонт офісної техніки;     5042000052 послуги з технічного обслуговування і ремонту медичного та хірургічного обладнання;                                   </t>
  </si>
  <si>
    <t>50710000-5 Послуги з ремонту і технічного обслуговування електричного і механічного устаткування будівель</t>
  </si>
  <si>
    <t>66510000-8 Страхові послуги</t>
  </si>
  <si>
    <t>90500000-2 Послуги у сфері поводження зі сміттям та відходами</t>
  </si>
  <si>
    <t>90400000-1 Послуги у сфері водовідведення</t>
  </si>
  <si>
    <t>65100000-4 Розподіляння води та супутні послуги</t>
  </si>
  <si>
    <t>09310000-5 електроенергія</t>
  </si>
  <si>
    <t>33190000-8 Медичне обладнання та вироби медичного призначення різні</t>
  </si>
  <si>
    <t>33660000-4 Лікарські засоби для лікування хвороб нервової ссистеми та захворювань органів чуття</t>
  </si>
  <si>
    <t>09210000-4 Мастильні вироби</t>
  </si>
  <si>
    <t>31320000-1 Електрична апаратура для комутування та захисту електричних кіл</t>
  </si>
  <si>
    <t>22820000-4 Бланки</t>
  </si>
  <si>
    <t>30190000-7 Офісне устаткування і приладдя інше</t>
  </si>
  <si>
    <t>31220000-4 Елементи електричних схем</t>
  </si>
  <si>
    <t>31510000-4 Електричні лампи розжарення</t>
  </si>
  <si>
    <t>31680000-6 Електричне приладдя та супутні товари до електричного обладнання</t>
  </si>
  <si>
    <t>44160000-9 Магістралі, трубопроводи, труби, обсадні труби, тюбінги та супутні вироби</t>
  </si>
  <si>
    <t>44190000-8 Конструкційні матеріали різні</t>
  </si>
  <si>
    <t>44410000-7 Вироби для ванної кімнати та кухні</t>
  </si>
  <si>
    <t>44510000-8 Знаряддя</t>
  </si>
  <si>
    <t>44520000-1 Замки, ключі та петлі</t>
  </si>
  <si>
    <t>44530000-4 Кріпильні деталі</t>
  </si>
  <si>
    <t>44810000-1 Фарби</t>
  </si>
  <si>
    <t>44130000-0 Каналізаційні системи</t>
  </si>
  <si>
    <t>44110000-4 Конструкційні матеріали</t>
  </si>
  <si>
    <t xml:space="preserve">    09130000-9 Нафта і дистиляти</t>
  </si>
  <si>
    <t>34330000-9 Запасні частини до вантажних транспортних засобів, фургонів та легкових автомобілів</t>
  </si>
  <si>
    <t>39510000-0 Вироби домашнього текстилю</t>
  </si>
  <si>
    <t>39830000-9 Продукти для чищення</t>
  </si>
  <si>
    <t>33150000-6 Апаратура для радіотерапії, механотерапії, електротерапії та фізичної терапії</t>
  </si>
  <si>
    <t>33650000-1 Загальні протиінфекційні засоби для системного застосування, вакцини, антинеопластичні засоби та імуномодулятори</t>
  </si>
  <si>
    <t>33620000-2 Лікарські засоби для лікування захворювань крові, органів кровотворення та захворювань серцево-судинної системи</t>
  </si>
  <si>
    <t>33660000-4 Лікарські засоби для лікування хвороб нервової системи та захворювань органів чуття</t>
  </si>
  <si>
    <t>24110000-8 Промислові гази</t>
  </si>
  <si>
    <t>24320000-3 Основні органічні хімічні речовини</t>
  </si>
  <si>
    <t>3153000-0 Частини до світильників та освітлювального обладнання</t>
  </si>
  <si>
    <t>Державний класифікатор продукції та послуг ДК 016:2010</t>
  </si>
  <si>
    <t>Національний класифікатор України "Единий закупівельний словник" ДК 021:2015</t>
  </si>
  <si>
    <t>Автоматичні вимикачі, розетки, виключателі і т. ін.</t>
  </si>
  <si>
    <t>33790000-4 Скляний посуд лабораторного, санітарно-гігієнічного чи фармацевтичного призначення</t>
  </si>
  <si>
    <t>33140000-3 Медичні матеріали</t>
  </si>
  <si>
    <t>шовний матеріал</t>
  </si>
  <si>
    <t>лютий- березень</t>
  </si>
  <si>
    <t>32350000-1 Частини до аудіо- та відеообладнання</t>
  </si>
  <si>
    <t>33690000-3 Лікарські засоби різні</t>
  </si>
  <si>
    <t>24450000-3Агрохімічна продукція</t>
  </si>
  <si>
    <t>48820000-2 Сервери</t>
  </si>
  <si>
    <t>25.11.2 Вироби конструкційні металеві та їх частини</t>
  </si>
  <si>
    <t>23.65.1 Вироби з волокнистого цементу</t>
  </si>
  <si>
    <t>62.12.1. Розміщування інформації на Веб-порталі</t>
  </si>
  <si>
    <t>20.59.1 Фотопластинки й фотоплівки, плівка для миттєвого друку; фотохімікати та фотографічні незмішані речовини</t>
  </si>
  <si>
    <t>22.23.1 Вироби пластмасові для будівництва; лінолеум і покриви на підлогу, тверді, не пластикові</t>
  </si>
  <si>
    <t>Наркотичні препарати, яди</t>
  </si>
  <si>
    <t>44420000-0 Будівельні товари</t>
  </si>
  <si>
    <t>80510000-2 Послуги з професійної підготовки спеціалістів</t>
  </si>
  <si>
    <t>85.59.1 Послуги освітянські інші</t>
  </si>
  <si>
    <t>Навчання персоналу, крім медичного</t>
  </si>
  <si>
    <t>Голова комітету з конкурсних торгів Ольховик С.В. _______________ М.П.</t>
  </si>
  <si>
    <t>Секретар комітету з конкурсних торгів Вовкодав О.М. _____________________</t>
  </si>
  <si>
    <r>
      <t xml:space="preserve">39830000-9 </t>
    </r>
    <r>
      <rPr>
        <sz val="8"/>
        <rFont val="Times New Roman"/>
        <family val="1"/>
      </rPr>
      <t>Продукти для чищення</t>
    </r>
  </si>
  <si>
    <t>(станом на 31.03.2016 р)</t>
  </si>
  <si>
    <t xml:space="preserve">Затверджений рішенням комітету з конкурсних торгів від 31.03.2016 р. № 9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</si>
</sst>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1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10"/>
      <color indexed="18"/>
      <name val="Times New Roman"/>
      <family val="1"/>
    </font>
    <font>
      <sz val="10"/>
      <color indexed="18"/>
      <name val="Arial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/>
    </xf>
    <xf numFmtId="0" fontId="12" fillId="0" borderId="2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/>
    </xf>
    <xf numFmtId="4" fontId="13" fillId="0" borderId="1" xfId="0" applyNumberFormat="1" applyFont="1" applyBorder="1" applyAlignment="1">
      <alignment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/>
    </xf>
    <xf numFmtId="0" fontId="12" fillId="0" borderId="3" xfId="0" applyFont="1" applyFill="1" applyBorder="1" applyAlignment="1">
      <alignment horizontal="left" vertical="center" wrapText="1"/>
    </xf>
    <xf numFmtId="2" fontId="12" fillId="0" borderId="0" xfId="0" applyNumberFormat="1" applyFont="1" applyAlignment="1">
      <alignment wrapText="1"/>
    </xf>
    <xf numFmtId="2" fontId="3" fillId="0" borderId="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2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 vertical="center" wrapText="1" inden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8" fillId="0" borderId="2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2" fillId="0" borderId="1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 indent="1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6"/>
  <sheetViews>
    <sheetView tabSelected="1" workbookViewId="0" topLeftCell="A1">
      <selection activeCell="J7" sqref="J7"/>
    </sheetView>
  </sheetViews>
  <sheetFormatPr defaultColWidth="9.140625" defaultRowHeight="12.75"/>
  <cols>
    <col min="1" max="1" width="34.28125" style="0" customWidth="1"/>
    <col min="2" max="2" width="29.00390625" style="0" customWidth="1"/>
    <col min="3" max="3" width="12.421875" style="0" customWidth="1"/>
    <col min="4" max="4" width="16.8515625" style="0" customWidth="1"/>
    <col min="5" max="5" width="11.7109375" style="0" customWidth="1"/>
    <col min="6" max="6" width="19.57421875" style="0" customWidth="1"/>
    <col min="7" max="7" width="21.7109375" style="0" customWidth="1"/>
  </cols>
  <sheetData>
    <row r="1" spans="1:7" ht="12.75">
      <c r="A1" s="68" t="s">
        <v>0</v>
      </c>
      <c r="B1" s="68"/>
      <c r="C1" s="68"/>
      <c r="D1" s="68"/>
      <c r="E1" s="68"/>
      <c r="F1" s="68"/>
      <c r="G1" s="68"/>
    </row>
    <row r="2" spans="1:7" ht="16.5" customHeight="1">
      <c r="A2" s="1"/>
      <c r="B2" s="1"/>
      <c r="C2" s="1"/>
      <c r="D2" s="1"/>
      <c r="E2" s="69" t="s">
        <v>1</v>
      </c>
      <c r="F2" s="69"/>
      <c r="G2" s="69"/>
    </row>
    <row r="3" spans="1:7" ht="12.75">
      <c r="A3" s="1"/>
      <c r="B3" s="1"/>
      <c r="C3" s="1"/>
      <c r="D3" s="1"/>
      <c r="E3" s="70" t="s">
        <v>2</v>
      </c>
      <c r="F3" s="70"/>
      <c r="G3" s="70"/>
    </row>
    <row r="4" spans="1:7" ht="12.75">
      <c r="A4" s="1"/>
      <c r="B4" s="1"/>
      <c r="C4" s="1"/>
      <c r="D4" s="1"/>
      <c r="E4" s="51"/>
      <c r="F4" s="68" t="s">
        <v>3</v>
      </c>
      <c r="G4" s="68"/>
    </row>
    <row r="6" spans="1:7" ht="21" customHeight="1">
      <c r="A6" s="61" t="s">
        <v>4</v>
      </c>
      <c r="B6" s="61"/>
      <c r="C6" s="61"/>
      <c r="D6" s="61"/>
      <c r="E6" s="61"/>
      <c r="F6" s="61"/>
      <c r="G6" s="61"/>
    </row>
    <row r="7" spans="1:7" ht="18.75">
      <c r="A7" s="62" t="s">
        <v>132</v>
      </c>
      <c r="B7" s="62"/>
      <c r="C7" s="62"/>
      <c r="D7" s="62"/>
      <c r="E7" s="62"/>
      <c r="F7" s="62"/>
      <c r="G7" s="62"/>
    </row>
    <row r="8" spans="1:7" ht="20.25">
      <c r="A8" s="63" t="s">
        <v>77</v>
      </c>
      <c r="B8" s="63"/>
      <c r="C8" s="63"/>
      <c r="D8" s="63"/>
      <c r="E8" s="63"/>
      <c r="F8" s="63"/>
      <c r="G8" s="63"/>
    </row>
    <row r="9" spans="1:7" ht="18" customHeight="1">
      <c r="A9" s="64" t="s">
        <v>5</v>
      </c>
      <c r="B9" s="64"/>
      <c r="C9" s="64"/>
      <c r="D9" s="64"/>
      <c r="E9" s="64"/>
      <c r="F9" s="64"/>
      <c r="G9" s="64"/>
    </row>
    <row r="10" spans="1:7" ht="12.75">
      <c r="A10" s="60" t="s">
        <v>247</v>
      </c>
      <c r="B10" s="60"/>
      <c r="C10" s="60"/>
      <c r="D10" s="60"/>
      <c r="E10" s="60"/>
      <c r="F10" s="60"/>
      <c r="G10" s="60"/>
    </row>
    <row r="11" spans="1:7" ht="12.75">
      <c r="A11" s="67" t="s">
        <v>6</v>
      </c>
      <c r="B11" s="67"/>
      <c r="C11" s="57" t="s">
        <v>7</v>
      </c>
      <c r="D11" s="57" t="s">
        <v>8</v>
      </c>
      <c r="E11" s="57" t="s">
        <v>9</v>
      </c>
      <c r="F11" s="57" t="s">
        <v>10</v>
      </c>
      <c r="G11" s="57" t="s">
        <v>11</v>
      </c>
    </row>
    <row r="12" spans="1:7" ht="63">
      <c r="A12" s="46" t="s">
        <v>223</v>
      </c>
      <c r="B12" s="46" t="s">
        <v>224</v>
      </c>
      <c r="C12" s="57"/>
      <c r="D12" s="57"/>
      <c r="E12" s="57"/>
      <c r="F12" s="57"/>
      <c r="G12" s="57"/>
    </row>
    <row r="13" spans="1:7" ht="15.75">
      <c r="A13" s="47" t="s">
        <v>12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</row>
    <row r="14" spans="1:7" ht="25.5">
      <c r="A14" s="42" t="s">
        <v>29</v>
      </c>
      <c r="B14" s="42" t="s">
        <v>198</v>
      </c>
      <c r="C14" s="43">
        <v>2210</v>
      </c>
      <c r="D14" s="44">
        <v>4000</v>
      </c>
      <c r="E14" s="45" t="s">
        <v>17</v>
      </c>
      <c r="F14" s="45" t="s">
        <v>108</v>
      </c>
      <c r="G14" s="19" t="s">
        <v>18</v>
      </c>
    </row>
    <row r="15" spans="1:7" ht="51">
      <c r="A15" s="3" t="s">
        <v>13</v>
      </c>
      <c r="B15" s="3" t="s">
        <v>213</v>
      </c>
      <c r="C15" s="2">
        <v>2210</v>
      </c>
      <c r="D15" s="8">
        <v>4000</v>
      </c>
      <c r="E15" s="7" t="s">
        <v>17</v>
      </c>
      <c r="F15" s="13" t="s">
        <v>108</v>
      </c>
      <c r="G15" s="14" t="s">
        <v>138</v>
      </c>
    </row>
    <row r="16" spans="1:7" ht="25.5">
      <c r="A16" s="4" t="s">
        <v>14</v>
      </c>
      <c r="B16" s="4" t="s">
        <v>214</v>
      </c>
      <c r="C16" s="2">
        <v>2210</v>
      </c>
      <c r="D16" s="8">
        <v>9610</v>
      </c>
      <c r="E16" s="7" t="s">
        <v>17</v>
      </c>
      <c r="F16" s="13" t="s">
        <v>107</v>
      </c>
      <c r="G16" s="15" t="s">
        <v>28</v>
      </c>
    </row>
    <row r="17" spans="1:7" ht="38.25">
      <c r="A17" s="4" t="s">
        <v>15</v>
      </c>
      <c r="B17" s="4" t="s">
        <v>197</v>
      </c>
      <c r="C17" s="2">
        <v>2210</v>
      </c>
      <c r="D17" s="8">
        <f>1315+1000+1000+1000</f>
        <v>4315</v>
      </c>
      <c r="E17" s="7" t="s">
        <v>17</v>
      </c>
      <c r="F17" s="7" t="s">
        <v>108</v>
      </c>
      <c r="G17" s="11" t="s">
        <v>225</v>
      </c>
    </row>
    <row r="18" spans="1:7" ht="25.5">
      <c r="A18" s="3" t="s">
        <v>114</v>
      </c>
      <c r="B18" s="3" t="s">
        <v>200</v>
      </c>
      <c r="C18" s="2">
        <v>2210</v>
      </c>
      <c r="D18" s="8">
        <v>4000</v>
      </c>
      <c r="E18" s="7"/>
      <c r="F18" s="13" t="s">
        <v>108</v>
      </c>
      <c r="G18" s="11"/>
    </row>
    <row r="19" spans="1:7" ht="38.25">
      <c r="A19" s="3" t="s">
        <v>145</v>
      </c>
      <c r="B19" s="3" t="s">
        <v>202</v>
      </c>
      <c r="C19" s="2">
        <v>2210</v>
      </c>
      <c r="D19" s="8">
        <v>1520</v>
      </c>
      <c r="E19" s="7"/>
      <c r="F19" s="13" t="s">
        <v>108</v>
      </c>
      <c r="G19" s="11" t="s">
        <v>135</v>
      </c>
    </row>
    <row r="20" spans="1:7" ht="25.5">
      <c r="A20" s="3" t="s">
        <v>112</v>
      </c>
      <c r="B20" s="3" t="s">
        <v>205</v>
      </c>
      <c r="C20" s="2">
        <v>2210</v>
      </c>
      <c r="D20" s="8">
        <v>690</v>
      </c>
      <c r="E20" s="7"/>
      <c r="F20" s="13" t="s">
        <v>110</v>
      </c>
      <c r="G20" s="18" t="s">
        <v>113</v>
      </c>
    </row>
    <row r="21" spans="1:7" ht="38.25">
      <c r="A21" s="3" t="s">
        <v>116</v>
      </c>
      <c r="B21" s="3" t="s">
        <v>199</v>
      </c>
      <c r="C21" s="2">
        <v>2210</v>
      </c>
      <c r="D21" s="8">
        <f>600</f>
        <v>600</v>
      </c>
      <c r="E21" s="7"/>
      <c r="F21" s="13" t="s">
        <v>108</v>
      </c>
      <c r="G21" s="18"/>
    </row>
    <row r="22" spans="1:7" ht="25.5">
      <c r="A22" s="3" t="s">
        <v>117</v>
      </c>
      <c r="B22" s="3" t="s">
        <v>215</v>
      </c>
      <c r="C22" s="2">
        <v>2210</v>
      </c>
      <c r="D22" s="8">
        <v>300</v>
      </c>
      <c r="E22" s="7"/>
      <c r="F22" s="13" t="s">
        <v>107</v>
      </c>
      <c r="G22" s="18"/>
    </row>
    <row r="23" spans="1:7" ht="12.75">
      <c r="A23" s="3" t="s">
        <v>144</v>
      </c>
      <c r="B23" s="3" t="s">
        <v>246</v>
      </c>
      <c r="C23" s="2">
        <v>2210</v>
      </c>
      <c r="D23" s="8">
        <v>1000</v>
      </c>
      <c r="E23" s="7"/>
      <c r="F23" s="13" t="s">
        <v>107</v>
      </c>
      <c r="G23" s="18"/>
    </row>
    <row r="24" spans="1:7" ht="12.75">
      <c r="A24" s="3" t="s">
        <v>29</v>
      </c>
      <c r="B24" s="3" t="s">
        <v>240</v>
      </c>
      <c r="C24" s="2">
        <v>2210</v>
      </c>
      <c r="D24" s="8">
        <v>2665</v>
      </c>
      <c r="E24" s="7"/>
      <c r="F24" s="13" t="s">
        <v>108</v>
      </c>
      <c r="G24" s="18" t="s">
        <v>137</v>
      </c>
    </row>
    <row r="25" spans="1:7" ht="51">
      <c r="A25" s="3" t="s">
        <v>143</v>
      </c>
      <c r="B25" s="3" t="s">
        <v>203</v>
      </c>
      <c r="C25" s="2">
        <v>2210</v>
      </c>
      <c r="D25" s="8">
        <v>2460</v>
      </c>
      <c r="E25" s="7"/>
      <c r="F25" s="13" t="s">
        <v>108</v>
      </c>
      <c r="G25" s="18"/>
    </row>
    <row r="26" spans="1:7" ht="25.5">
      <c r="A26" s="3" t="s">
        <v>120</v>
      </c>
      <c r="B26" s="3" t="s">
        <v>201</v>
      </c>
      <c r="C26" s="2">
        <v>2210</v>
      </c>
      <c r="D26" s="8">
        <v>500</v>
      </c>
      <c r="E26" s="7"/>
      <c r="F26" s="13" t="s">
        <v>108</v>
      </c>
      <c r="G26" s="18"/>
    </row>
    <row r="27" spans="1:7" ht="25.5">
      <c r="A27" s="3" t="s">
        <v>121</v>
      </c>
      <c r="B27" s="3" t="s">
        <v>204</v>
      </c>
      <c r="C27" s="2">
        <v>2210</v>
      </c>
      <c r="D27" s="8">
        <v>43380</v>
      </c>
      <c r="E27" s="7"/>
      <c r="F27" s="13" t="s">
        <v>108</v>
      </c>
      <c r="G27" s="18" t="s">
        <v>133</v>
      </c>
    </row>
    <row r="28" spans="1:7" ht="38.25">
      <c r="A28" s="3" t="s">
        <v>238</v>
      </c>
      <c r="B28" s="4" t="s">
        <v>214</v>
      </c>
      <c r="C28" s="2">
        <v>2210</v>
      </c>
      <c r="D28" s="8">
        <v>56600</v>
      </c>
      <c r="E28" s="7"/>
      <c r="F28" s="13" t="s">
        <v>108</v>
      </c>
      <c r="G28" s="18" t="s">
        <v>134</v>
      </c>
    </row>
    <row r="29" spans="1:7" ht="12.75">
      <c r="A29" s="3" t="s">
        <v>124</v>
      </c>
      <c r="B29" s="3" t="s">
        <v>206</v>
      </c>
      <c r="C29" s="2">
        <v>2210</v>
      </c>
      <c r="D29" s="8">
        <f>200</f>
        <v>200</v>
      </c>
      <c r="E29" s="7"/>
      <c r="F29" s="13" t="s">
        <v>108</v>
      </c>
      <c r="G29" s="18" t="s">
        <v>153</v>
      </c>
    </row>
    <row r="30" spans="1:7" ht="12.75">
      <c r="A30" s="3" t="s">
        <v>146</v>
      </c>
      <c r="B30" s="3" t="s">
        <v>207</v>
      </c>
      <c r="C30" s="2">
        <v>2210</v>
      </c>
      <c r="D30" s="8">
        <v>400</v>
      </c>
      <c r="E30" s="7"/>
      <c r="F30" s="13" t="s">
        <v>108</v>
      </c>
      <c r="G30" s="18" t="s">
        <v>139</v>
      </c>
    </row>
    <row r="31" spans="1:7" ht="25.5">
      <c r="A31" s="3" t="s">
        <v>147</v>
      </c>
      <c r="B31" s="3" t="s">
        <v>208</v>
      </c>
      <c r="C31" s="2">
        <v>2210</v>
      </c>
      <c r="D31" s="8">
        <v>300</v>
      </c>
      <c r="E31" s="7"/>
      <c r="F31" s="13" t="s">
        <v>108</v>
      </c>
      <c r="G31" s="18" t="s">
        <v>142</v>
      </c>
    </row>
    <row r="32" spans="1:7" ht="38.25">
      <c r="A32" s="3" t="s">
        <v>148</v>
      </c>
      <c r="B32" s="3" t="s">
        <v>206</v>
      </c>
      <c r="C32" s="2">
        <v>2210</v>
      </c>
      <c r="D32" s="8">
        <v>300</v>
      </c>
      <c r="E32" s="7"/>
      <c r="F32" s="13" t="s">
        <v>108</v>
      </c>
      <c r="G32" s="18" t="s">
        <v>149</v>
      </c>
    </row>
    <row r="33" spans="1:7" ht="25.5">
      <c r="A33" s="3" t="s">
        <v>150</v>
      </c>
      <c r="B33" s="3" t="s">
        <v>208</v>
      </c>
      <c r="C33" s="2">
        <v>2210</v>
      </c>
      <c r="D33" s="8">
        <v>500</v>
      </c>
      <c r="E33" s="7"/>
      <c r="F33" s="13" t="s">
        <v>108</v>
      </c>
      <c r="G33" s="18" t="s">
        <v>151</v>
      </c>
    </row>
    <row r="34" spans="1:7" ht="25.5">
      <c r="A34" s="3" t="s">
        <v>152</v>
      </c>
      <c r="B34" s="3" t="s">
        <v>206</v>
      </c>
      <c r="C34" s="2">
        <v>2210</v>
      </c>
      <c r="D34" s="8">
        <v>200</v>
      </c>
      <c r="E34" s="7"/>
      <c r="F34" s="13" t="s">
        <v>108</v>
      </c>
      <c r="G34" s="18"/>
    </row>
    <row r="35" spans="1:7" ht="25.5">
      <c r="A35" s="3" t="s">
        <v>234</v>
      </c>
      <c r="B35" s="3" t="s">
        <v>211</v>
      </c>
      <c r="C35" s="2">
        <v>2210</v>
      </c>
      <c r="D35" s="8">
        <v>260</v>
      </c>
      <c r="E35" s="7"/>
      <c r="F35" s="13" t="s">
        <v>108</v>
      </c>
      <c r="G35" s="18" t="s">
        <v>141</v>
      </c>
    </row>
    <row r="36" spans="1:7" ht="25.5">
      <c r="A36" s="3" t="s">
        <v>235</v>
      </c>
      <c r="B36" s="3" t="s">
        <v>211</v>
      </c>
      <c r="C36" s="2">
        <v>2210</v>
      </c>
      <c r="D36" s="8">
        <v>1100</v>
      </c>
      <c r="E36" s="7"/>
      <c r="F36" s="13" t="s">
        <v>108</v>
      </c>
      <c r="G36" s="18" t="s">
        <v>140</v>
      </c>
    </row>
    <row r="37" spans="1:7" ht="51">
      <c r="A37" s="3" t="s">
        <v>119</v>
      </c>
      <c r="B37" s="3" t="s">
        <v>210</v>
      </c>
      <c r="C37" s="2">
        <v>2210</v>
      </c>
      <c r="D37" s="8">
        <v>4000</v>
      </c>
      <c r="E37" s="7"/>
      <c r="F37" s="13" t="s">
        <v>108</v>
      </c>
      <c r="G37" s="18"/>
    </row>
    <row r="38" spans="1:7" ht="25.5">
      <c r="A38" s="4" t="s">
        <v>123</v>
      </c>
      <c r="B38" s="4" t="s">
        <v>209</v>
      </c>
      <c r="C38" s="2">
        <v>2210</v>
      </c>
      <c r="D38" s="8">
        <v>500</v>
      </c>
      <c r="E38" s="7"/>
      <c r="F38" s="13" t="s">
        <v>108</v>
      </c>
      <c r="G38" s="11"/>
    </row>
    <row r="39" spans="1:7" ht="12.75">
      <c r="A39" s="65" t="s">
        <v>30</v>
      </c>
      <c r="B39" s="4" t="s">
        <v>196</v>
      </c>
      <c r="C39" s="2">
        <v>2210</v>
      </c>
      <c r="D39" s="8">
        <v>800</v>
      </c>
      <c r="E39" s="7"/>
      <c r="F39" s="7" t="s">
        <v>106</v>
      </c>
      <c r="G39" s="11" t="s">
        <v>136</v>
      </c>
    </row>
    <row r="40" spans="1:7" ht="12.75">
      <c r="A40" s="66"/>
      <c r="B40" s="11" t="s">
        <v>212</v>
      </c>
      <c r="C40" s="2">
        <v>2210</v>
      </c>
      <c r="D40" s="8">
        <f>20000</f>
        <v>20000</v>
      </c>
      <c r="E40" s="7" t="s">
        <v>17</v>
      </c>
      <c r="F40" s="7" t="s">
        <v>106</v>
      </c>
      <c r="G40" s="11"/>
    </row>
    <row r="41" spans="1:7" ht="12.75">
      <c r="A41" s="5" t="s">
        <v>16</v>
      </c>
      <c r="B41" s="6"/>
      <c r="C41" s="2"/>
      <c r="D41" s="16">
        <f>SUM(D14:D40)</f>
        <v>164200</v>
      </c>
      <c r="E41" s="2"/>
      <c r="F41" s="2"/>
      <c r="G41" s="11"/>
    </row>
    <row r="42" spans="1:7" ht="12.75">
      <c r="A42" s="6" t="s">
        <v>19</v>
      </c>
      <c r="B42" s="6"/>
      <c r="C42" s="2"/>
      <c r="D42" s="16"/>
      <c r="E42" s="2"/>
      <c r="F42" s="2"/>
      <c r="G42" s="11"/>
    </row>
    <row r="43" spans="1:7" ht="12.75">
      <c r="A43" s="17" t="s">
        <v>48</v>
      </c>
      <c r="B43" s="17" t="s">
        <v>220</v>
      </c>
      <c r="C43" s="2">
        <v>2220</v>
      </c>
      <c r="D43" s="22">
        <v>30840</v>
      </c>
      <c r="E43" s="7" t="s">
        <v>17</v>
      </c>
      <c r="F43" s="13" t="s">
        <v>108</v>
      </c>
      <c r="G43" s="15" t="s">
        <v>157</v>
      </c>
    </row>
    <row r="44" spans="1:7" ht="25.5">
      <c r="A44" s="17" t="s">
        <v>49</v>
      </c>
      <c r="B44" s="17" t="s">
        <v>221</v>
      </c>
      <c r="C44" s="2">
        <v>2220</v>
      </c>
      <c r="D44" s="22">
        <v>25000</v>
      </c>
      <c r="E44" s="7" t="s">
        <v>17</v>
      </c>
      <c r="F44" s="13" t="s">
        <v>108</v>
      </c>
      <c r="G44" s="15" t="s">
        <v>83</v>
      </c>
    </row>
    <row r="45" spans="1:7" ht="63.75">
      <c r="A45" s="17" t="s">
        <v>82</v>
      </c>
      <c r="B45" s="17" t="s">
        <v>218</v>
      </c>
      <c r="C45" s="2">
        <v>2220</v>
      </c>
      <c r="D45" s="22">
        <v>1200</v>
      </c>
      <c r="E45" s="7"/>
      <c r="F45" s="13" t="s">
        <v>118</v>
      </c>
      <c r="G45" s="15"/>
    </row>
    <row r="46" spans="1:7" ht="63.75">
      <c r="A46" s="17" t="s">
        <v>50</v>
      </c>
      <c r="B46" s="17" t="s">
        <v>217</v>
      </c>
      <c r="C46" s="2">
        <v>2220</v>
      </c>
      <c r="D46" s="22">
        <v>1000</v>
      </c>
      <c r="E46" s="7" t="s">
        <v>17</v>
      </c>
      <c r="F46" s="13" t="s">
        <v>118</v>
      </c>
      <c r="G46" s="15" t="s">
        <v>66</v>
      </c>
    </row>
    <row r="47" spans="1:7" ht="63.75">
      <c r="A47" s="17" t="s">
        <v>51</v>
      </c>
      <c r="B47" s="17" t="s">
        <v>218</v>
      </c>
      <c r="C47" s="2">
        <v>2220</v>
      </c>
      <c r="D47" s="22">
        <v>500</v>
      </c>
      <c r="E47" s="7" t="s">
        <v>17</v>
      </c>
      <c r="F47" s="13" t="s">
        <v>118</v>
      </c>
      <c r="G47" s="20"/>
    </row>
    <row r="48" spans="1:7" ht="38.25">
      <c r="A48" s="17" t="s">
        <v>122</v>
      </c>
      <c r="B48" s="17" t="s">
        <v>222</v>
      </c>
      <c r="C48" s="2">
        <v>2220</v>
      </c>
      <c r="D48" s="22">
        <v>1930</v>
      </c>
      <c r="E48" s="7"/>
      <c r="F48" s="13" t="s">
        <v>107</v>
      </c>
      <c r="G48" s="20" t="s">
        <v>126</v>
      </c>
    </row>
    <row r="49" spans="1:7" ht="25.5">
      <c r="A49" s="17" t="s">
        <v>52</v>
      </c>
      <c r="B49" s="17" t="s">
        <v>227</v>
      </c>
      <c r="C49" s="2">
        <v>2220</v>
      </c>
      <c r="D49" s="22">
        <v>1000</v>
      </c>
      <c r="E49" s="7" t="s">
        <v>17</v>
      </c>
      <c r="F49" s="13" t="s">
        <v>118</v>
      </c>
      <c r="G49" s="15" t="s">
        <v>67</v>
      </c>
    </row>
    <row r="50" spans="1:7" ht="51">
      <c r="A50" s="17" t="s">
        <v>128</v>
      </c>
      <c r="B50" s="17" t="s">
        <v>216</v>
      </c>
      <c r="C50" s="2">
        <v>2220</v>
      </c>
      <c r="D50" s="22">
        <v>3000</v>
      </c>
      <c r="E50" s="7"/>
      <c r="F50" s="13" t="s">
        <v>107</v>
      </c>
      <c r="G50" s="15" t="s">
        <v>158</v>
      </c>
    </row>
    <row r="51" spans="1:7" ht="63.75">
      <c r="A51" s="17" t="s">
        <v>84</v>
      </c>
      <c r="B51" s="17" t="s">
        <v>218</v>
      </c>
      <c r="C51" s="2">
        <v>2220</v>
      </c>
      <c r="D51" s="22">
        <v>150</v>
      </c>
      <c r="E51" s="7"/>
      <c r="F51" s="13" t="s">
        <v>118</v>
      </c>
      <c r="G51" s="15"/>
    </row>
    <row r="52" spans="1:7" ht="51">
      <c r="A52" s="17" t="s">
        <v>81</v>
      </c>
      <c r="B52" s="41" t="s">
        <v>219</v>
      </c>
      <c r="C52" s="2">
        <v>2220</v>
      </c>
      <c r="D52" s="22">
        <v>450</v>
      </c>
      <c r="E52" s="7"/>
      <c r="F52" s="13" t="s">
        <v>118</v>
      </c>
      <c r="G52" s="15"/>
    </row>
    <row r="53" spans="1:7" ht="51">
      <c r="A53" s="17" t="s">
        <v>130</v>
      </c>
      <c r="B53" s="41" t="s">
        <v>219</v>
      </c>
      <c r="C53" s="2">
        <v>2220</v>
      </c>
      <c r="D53" s="22">
        <v>800</v>
      </c>
      <c r="E53" s="7"/>
      <c r="F53" s="13" t="s">
        <v>118</v>
      </c>
      <c r="G53" s="15"/>
    </row>
    <row r="54" spans="1:7" ht="38.25">
      <c r="A54" s="17" t="s">
        <v>53</v>
      </c>
      <c r="B54" s="17" t="s">
        <v>194</v>
      </c>
      <c r="C54" s="2">
        <v>2220</v>
      </c>
      <c r="D54" s="22">
        <v>3130</v>
      </c>
      <c r="E54" s="7" t="s">
        <v>17</v>
      </c>
      <c r="F54" s="13" t="s">
        <v>118</v>
      </c>
      <c r="G54" s="15" t="s">
        <v>125</v>
      </c>
    </row>
    <row r="55" spans="1:7" ht="25.5">
      <c r="A55" s="4" t="s">
        <v>55</v>
      </c>
      <c r="B55" s="17" t="s">
        <v>227</v>
      </c>
      <c r="C55" s="2">
        <v>2220</v>
      </c>
      <c r="D55" s="22">
        <v>4000</v>
      </c>
      <c r="E55" s="7"/>
      <c r="F55" s="13" t="s">
        <v>229</v>
      </c>
      <c r="G55" s="15" t="s">
        <v>228</v>
      </c>
    </row>
    <row r="56" spans="1:7" ht="51">
      <c r="A56" s="17" t="s">
        <v>237</v>
      </c>
      <c r="B56" s="17" t="s">
        <v>230</v>
      </c>
      <c r="C56" s="2">
        <v>2220</v>
      </c>
      <c r="D56" s="22">
        <v>6076</v>
      </c>
      <c r="E56" s="7"/>
      <c r="F56" s="13" t="s">
        <v>106</v>
      </c>
      <c r="G56" s="15" t="s">
        <v>159</v>
      </c>
    </row>
    <row r="57" spans="1:7" ht="51">
      <c r="A57" s="17" t="s">
        <v>54</v>
      </c>
      <c r="B57" s="17" t="s">
        <v>226</v>
      </c>
      <c r="C57" s="2">
        <v>2220</v>
      </c>
      <c r="D57" s="22">
        <v>3000</v>
      </c>
      <c r="E57" s="7" t="s">
        <v>17</v>
      </c>
      <c r="F57" s="13" t="s">
        <v>108</v>
      </c>
      <c r="G57" s="15" t="s">
        <v>68</v>
      </c>
    </row>
    <row r="58" spans="1:7" ht="51">
      <c r="A58" s="27" t="s">
        <v>69</v>
      </c>
      <c r="B58" s="41" t="s">
        <v>195</v>
      </c>
      <c r="C58" s="24">
        <v>2220</v>
      </c>
      <c r="D58" s="25">
        <v>140000</v>
      </c>
      <c r="E58" s="7" t="s">
        <v>17</v>
      </c>
      <c r="F58" s="13" t="s">
        <v>106</v>
      </c>
      <c r="G58" s="28" t="s">
        <v>239</v>
      </c>
    </row>
    <row r="59" spans="1:7" ht="12.75">
      <c r="A59" s="11" t="s">
        <v>78</v>
      </c>
      <c r="B59" s="10" t="s">
        <v>231</v>
      </c>
      <c r="C59" s="2">
        <v>2220</v>
      </c>
      <c r="D59" s="22">
        <v>32000</v>
      </c>
      <c r="E59" s="7" t="s">
        <v>17</v>
      </c>
      <c r="F59" s="13" t="s">
        <v>108</v>
      </c>
      <c r="G59" s="21" t="s">
        <v>79</v>
      </c>
    </row>
    <row r="60" spans="1:7" ht="25.5">
      <c r="A60" s="29" t="s">
        <v>70</v>
      </c>
      <c r="B60" s="48" t="s">
        <v>232</v>
      </c>
      <c r="C60" s="24">
        <v>2220</v>
      </c>
      <c r="D60" s="25">
        <v>83924</v>
      </c>
      <c r="E60" s="7" t="s">
        <v>17</v>
      </c>
      <c r="F60" s="13" t="s">
        <v>107</v>
      </c>
      <c r="G60" s="28" t="s">
        <v>127</v>
      </c>
    </row>
    <row r="61" spans="1:7" ht="38.25">
      <c r="A61" s="23" t="s">
        <v>80</v>
      </c>
      <c r="B61" s="4" t="s">
        <v>194</v>
      </c>
      <c r="C61" s="2">
        <v>2220</v>
      </c>
      <c r="D61" s="25">
        <v>5000</v>
      </c>
      <c r="E61" s="7" t="s">
        <v>17</v>
      </c>
      <c r="F61" s="13" t="s">
        <v>107</v>
      </c>
      <c r="G61" s="26" t="s">
        <v>129</v>
      </c>
    </row>
    <row r="62" spans="1:7" ht="12.75">
      <c r="A62" s="5" t="s">
        <v>56</v>
      </c>
      <c r="B62" s="6"/>
      <c r="C62" s="2"/>
      <c r="D62" s="16">
        <f>SUM(D43:D61)</f>
        <v>343000</v>
      </c>
      <c r="E62" s="2"/>
      <c r="F62" s="12"/>
      <c r="G62" s="19"/>
    </row>
    <row r="63" spans="1:7" ht="12.75">
      <c r="A63" s="6" t="s">
        <v>19</v>
      </c>
      <c r="B63" s="6"/>
      <c r="C63" s="2"/>
      <c r="D63" s="16"/>
      <c r="E63" s="2"/>
      <c r="F63" s="12"/>
      <c r="G63" s="11"/>
    </row>
    <row r="64" spans="1:7" ht="12.75">
      <c r="A64" s="4" t="s">
        <v>31</v>
      </c>
      <c r="B64" s="4" t="s">
        <v>171</v>
      </c>
      <c r="C64" s="2">
        <v>2230</v>
      </c>
      <c r="D64" s="8">
        <v>7000</v>
      </c>
      <c r="E64" s="7" t="s">
        <v>17</v>
      </c>
      <c r="F64" s="13" t="s">
        <v>118</v>
      </c>
      <c r="G64" s="14" t="s">
        <v>21</v>
      </c>
    </row>
    <row r="65" spans="1:7" ht="25.5">
      <c r="A65" s="4" t="s">
        <v>32</v>
      </c>
      <c r="B65" s="4" t="s">
        <v>171</v>
      </c>
      <c r="C65" s="2">
        <v>2230</v>
      </c>
      <c r="D65" s="8">
        <v>20800</v>
      </c>
      <c r="E65" s="7" t="s">
        <v>17</v>
      </c>
      <c r="F65" s="13" t="s">
        <v>108</v>
      </c>
      <c r="G65" s="14" t="s">
        <v>22</v>
      </c>
    </row>
    <row r="66" spans="1:7" ht="25.5">
      <c r="A66" s="4" t="s">
        <v>33</v>
      </c>
      <c r="B66" s="4" t="s">
        <v>172</v>
      </c>
      <c r="C66" s="2">
        <v>2230</v>
      </c>
      <c r="D66" s="8">
        <v>4000</v>
      </c>
      <c r="E66" s="7" t="s">
        <v>17</v>
      </c>
      <c r="F66" s="13" t="s">
        <v>108</v>
      </c>
      <c r="G66" s="14"/>
    </row>
    <row r="67" spans="1:7" ht="25.5">
      <c r="A67" s="4" t="s">
        <v>88</v>
      </c>
      <c r="B67" s="4" t="s">
        <v>173</v>
      </c>
      <c r="C67" s="2">
        <v>2230</v>
      </c>
      <c r="D67" s="8">
        <v>7700</v>
      </c>
      <c r="E67" s="7"/>
      <c r="F67" s="13" t="s">
        <v>108</v>
      </c>
      <c r="G67" s="14" t="s">
        <v>89</v>
      </c>
    </row>
    <row r="68" spans="1:7" ht="25.5">
      <c r="A68" s="4" t="s">
        <v>92</v>
      </c>
      <c r="B68" s="4" t="s">
        <v>174</v>
      </c>
      <c r="C68" s="2">
        <v>2230</v>
      </c>
      <c r="D68" s="8">
        <v>4000</v>
      </c>
      <c r="E68" s="7"/>
      <c r="F68" s="13" t="s">
        <v>108</v>
      </c>
      <c r="G68" s="14"/>
    </row>
    <row r="69" spans="1:7" ht="25.5">
      <c r="A69" s="35" t="s">
        <v>90</v>
      </c>
      <c r="B69" s="35" t="s">
        <v>175</v>
      </c>
      <c r="C69" s="2">
        <v>2230</v>
      </c>
      <c r="D69" s="8">
        <v>2500</v>
      </c>
      <c r="E69" s="7"/>
      <c r="F69" s="13" t="s">
        <v>108</v>
      </c>
      <c r="G69" s="14" t="s">
        <v>91</v>
      </c>
    </row>
    <row r="70" spans="1:7" ht="38.25">
      <c r="A70" s="4" t="s">
        <v>34</v>
      </c>
      <c r="B70" s="4" t="s">
        <v>176</v>
      </c>
      <c r="C70" s="2">
        <v>2230</v>
      </c>
      <c r="D70" s="8">
        <v>1300</v>
      </c>
      <c r="E70" s="7" t="s">
        <v>17</v>
      </c>
      <c r="F70" s="13" t="s">
        <v>108</v>
      </c>
      <c r="G70" s="14" t="s">
        <v>85</v>
      </c>
    </row>
    <row r="71" spans="1:7" ht="25.5">
      <c r="A71" s="4" t="s">
        <v>35</v>
      </c>
      <c r="B71" s="4" t="s">
        <v>177</v>
      </c>
      <c r="C71" s="2">
        <v>2230</v>
      </c>
      <c r="D71" s="8">
        <v>3500</v>
      </c>
      <c r="E71" s="7" t="s">
        <v>17</v>
      </c>
      <c r="F71" s="13" t="s">
        <v>108</v>
      </c>
      <c r="G71" s="14"/>
    </row>
    <row r="72" spans="1:7" ht="51">
      <c r="A72" s="4" t="s">
        <v>36</v>
      </c>
      <c r="B72" s="4" t="s">
        <v>176</v>
      </c>
      <c r="C72" s="2">
        <v>2230</v>
      </c>
      <c r="D72" s="8">
        <v>16000</v>
      </c>
      <c r="E72" s="7" t="s">
        <v>17</v>
      </c>
      <c r="F72" s="13" t="s">
        <v>108</v>
      </c>
      <c r="G72" s="14" t="s">
        <v>131</v>
      </c>
    </row>
    <row r="73" spans="1:7" ht="25.5">
      <c r="A73" s="4" t="s">
        <v>37</v>
      </c>
      <c r="B73" s="4" t="s">
        <v>178</v>
      </c>
      <c r="C73" s="2">
        <v>2230</v>
      </c>
      <c r="D73" s="8">
        <v>4000</v>
      </c>
      <c r="E73" s="7" t="s">
        <v>17</v>
      </c>
      <c r="F73" s="13" t="s">
        <v>108</v>
      </c>
      <c r="G73" s="14" t="s">
        <v>23</v>
      </c>
    </row>
    <row r="74" spans="1:7" ht="25.5">
      <c r="A74" s="4" t="s">
        <v>38</v>
      </c>
      <c r="B74" s="4" t="s">
        <v>179</v>
      </c>
      <c r="C74" s="2">
        <v>2230</v>
      </c>
      <c r="D74" s="8">
        <v>16000</v>
      </c>
      <c r="E74" s="7" t="s">
        <v>17</v>
      </c>
      <c r="F74" s="13" t="s">
        <v>108</v>
      </c>
      <c r="G74" s="14"/>
    </row>
    <row r="75" spans="1:7" ht="38.25">
      <c r="A75" s="4" t="s">
        <v>39</v>
      </c>
      <c r="B75" s="4" t="s">
        <v>180</v>
      </c>
      <c r="C75" s="2">
        <v>2230</v>
      </c>
      <c r="D75" s="8">
        <v>4000</v>
      </c>
      <c r="E75" s="7" t="s">
        <v>17</v>
      </c>
      <c r="F75" s="13" t="s">
        <v>108</v>
      </c>
      <c r="G75" s="14"/>
    </row>
    <row r="76" spans="1:7" ht="25.5">
      <c r="A76" s="4" t="s">
        <v>86</v>
      </c>
      <c r="B76" s="4" t="s">
        <v>181</v>
      </c>
      <c r="C76" s="2">
        <v>2230</v>
      </c>
      <c r="D76" s="8">
        <v>4000</v>
      </c>
      <c r="E76" s="7" t="s">
        <v>17</v>
      </c>
      <c r="F76" s="13" t="s">
        <v>108</v>
      </c>
      <c r="G76" s="14"/>
    </row>
    <row r="77" spans="1:7" ht="38.25">
      <c r="A77" s="4" t="s">
        <v>40</v>
      </c>
      <c r="B77" s="4" t="s">
        <v>184</v>
      </c>
      <c r="C77" s="2">
        <v>2230</v>
      </c>
      <c r="D77" s="8">
        <v>2200</v>
      </c>
      <c r="E77" s="7" t="s">
        <v>17</v>
      </c>
      <c r="F77" s="13" t="s">
        <v>108</v>
      </c>
      <c r="G77" s="14"/>
    </row>
    <row r="78" spans="1:7" ht="12.75">
      <c r="A78" s="4" t="s">
        <v>41</v>
      </c>
      <c r="B78" s="4" t="s">
        <v>182</v>
      </c>
      <c r="C78" s="2">
        <v>2230</v>
      </c>
      <c r="D78" s="8">
        <v>300</v>
      </c>
      <c r="E78" s="7" t="s">
        <v>17</v>
      </c>
      <c r="F78" s="13" t="s">
        <v>108</v>
      </c>
      <c r="G78" s="14" t="s">
        <v>24</v>
      </c>
    </row>
    <row r="79" spans="1:7" ht="38.25">
      <c r="A79" s="4" t="s">
        <v>42</v>
      </c>
      <c r="B79" s="4" t="s">
        <v>183</v>
      </c>
      <c r="C79" s="2">
        <v>2230</v>
      </c>
      <c r="D79" s="8">
        <v>8000</v>
      </c>
      <c r="E79" s="7" t="s">
        <v>17</v>
      </c>
      <c r="F79" s="13" t="s">
        <v>108</v>
      </c>
      <c r="G79" s="14" t="s">
        <v>25</v>
      </c>
    </row>
    <row r="80" spans="1:7" ht="12.75">
      <c r="A80" s="4" t="s">
        <v>43</v>
      </c>
      <c r="B80" s="4" t="s">
        <v>182</v>
      </c>
      <c r="C80" s="2">
        <v>2230</v>
      </c>
      <c r="D80" s="8">
        <v>800</v>
      </c>
      <c r="E80" s="7" t="s">
        <v>17</v>
      </c>
      <c r="F80" s="13" t="s">
        <v>108</v>
      </c>
      <c r="G80" s="14"/>
    </row>
    <row r="81" spans="1:7" ht="25.5">
      <c r="A81" s="4" t="s">
        <v>44</v>
      </c>
      <c r="B81" s="4" t="s">
        <v>170</v>
      </c>
      <c r="C81" s="2">
        <v>2230</v>
      </c>
      <c r="D81" s="8">
        <v>6900</v>
      </c>
      <c r="E81" s="7" t="s">
        <v>17</v>
      </c>
      <c r="F81" s="13" t="s">
        <v>109</v>
      </c>
      <c r="G81" s="14" t="s">
        <v>26</v>
      </c>
    </row>
    <row r="82" spans="1:7" ht="25.5">
      <c r="A82" s="4" t="s">
        <v>45</v>
      </c>
      <c r="B82" s="4" t="s">
        <v>170</v>
      </c>
      <c r="C82" s="2">
        <v>2230</v>
      </c>
      <c r="D82" s="8">
        <v>19000</v>
      </c>
      <c r="E82" s="7" t="s">
        <v>17</v>
      </c>
      <c r="F82" s="13" t="s">
        <v>110</v>
      </c>
      <c r="G82" s="14" t="s">
        <v>87</v>
      </c>
    </row>
    <row r="83" spans="1:7" ht="25.5">
      <c r="A83" s="4" t="s">
        <v>46</v>
      </c>
      <c r="B83" s="4" t="s">
        <v>169</v>
      </c>
      <c r="C83" s="2">
        <v>2230</v>
      </c>
      <c r="D83" s="8">
        <v>45000</v>
      </c>
      <c r="E83" s="7" t="s">
        <v>17</v>
      </c>
      <c r="F83" s="13" t="s">
        <v>110</v>
      </c>
      <c r="G83" s="14" t="s">
        <v>27</v>
      </c>
    </row>
    <row r="84" spans="1:7" ht="38.25">
      <c r="A84" s="11" t="s">
        <v>47</v>
      </c>
      <c r="B84" s="11" t="s">
        <v>168</v>
      </c>
      <c r="C84" s="2">
        <v>2230</v>
      </c>
      <c r="D84" s="8">
        <v>20000</v>
      </c>
      <c r="E84" s="7" t="s">
        <v>17</v>
      </c>
      <c r="F84" s="13" t="s">
        <v>106</v>
      </c>
      <c r="G84" s="11"/>
    </row>
    <row r="85" spans="1:7" ht="12.75">
      <c r="A85" s="5" t="s">
        <v>20</v>
      </c>
      <c r="B85" s="6"/>
      <c r="C85" s="2"/>
      <c r="D85" s="16">
        <f>SUM(D64:D84)</f>
        <v>197000</v>
      </c>
      <c r="E85" s="7"/>
      <c r="F85" s="13"/>
      <c r="G85" s="10"/>
    </row>
    <row r="86" spans="1:7" ht="12.75">
      <c r="A86" s="6" t="s">
        <v>19</v>
      </c>
      <c r="B86" s="6"/>
      <c r="C86" s="2"/>
      <c r="D86" s="16"/>
      <c r="E86" s="7"/>
      <c r="F86" s="13"/>
      <c r="G86" s="10"/>
    </row>
    <row r="87" spans="1:7" ht="89.25">
      <c r="A87" s="4" t="s">
        <v>163</v>
      </c>
      <c r="B87" s="4" t="s">
        <v>187</v>
      </c>
      <c r="C87" s="2">
        <v>2240</v>
      </c>
      <c r="D87" s="22">
        <v>43000</v>
      </c>
      <c r="E87" s="7" t="s">
        <v>17</v>
      </c>
      <c r="F87" s="13" t="s">
        <v>108</v>
      </c>
      <c r="G87" s="18" t="s">
        <v>155</v>
      </c>
    </row>
    <row r="88" spans="1:7" ht="51">
      <c r="A88" s="4" t="s">
        <v>57</v>
      </c>
      <c r="B88" s="4" t="s">
        <v>188</v>
      </c>
      <c r="C88" s="2">
        <v>2240</v>
      </c>
      <c r="D88" s="22">
        <v>740</v>
      </c>
      <c r="E88" s="7" t="s">
        <v>17</v>
      </c>
      <c r="F88" s="13" t="s">
        <v>108</v>
      </c>
      <c r="G88" s="18" t="s">
        <v>71</v>
      </c>
    </row>
    <row r="89" spans="1:7" ht="38.25">
      <c r="A89" s="4" t="s">
        <v>58</v>
      </c>
      <c r="B89" s="4" t="s">
        <v>189</v>
      </c>
      <c r="C89" s="2">
        <v>2240</v>
      </c>
      <c r="D89" s="22">
        <v>1500</v>
      </c>
      <c r="E89" s="7" t="s">
        <v>17</v>
      </c>
      <c r="F89" s="13" t="s">
        <v>118</v>
      </c>
      <c r="G89" s="30" t="s">
        <v>103</v>
      </c>
    </row>
    <row r="90" spans="1:7" ht="25.5">
      <c r="A90" s="4" t="s">
        <v>236</v>
      </c>
      <c r="B90" s="4" t="s">
        <v>233</v>
      </c>
      <c r="C90" s="2">
        <v>2240</v>
      </c>
      <c r="D90" s="22">
        <v>1080</v>
      </c>
      <c r="E90" s="7"/>
      <c r="F90" s="13" t="s">
        <v>108</v>
      </c>
      <c r="G90" s="30" t="s">
        <v>156</v>
      </c>
    </row>
    <row r="91" spans="1:7" ht="38.25">
      <c r="A91" s="4" t="s">
        <v>59</v>
      </c>
      <c r="B91" s="4" t="s">
        <v>164</v>
      </c>
      <c r="C91" s="2">
        <v>2240</v>
      </c>
      <c r="D91" s="22">
        <v>9300</v>
      </c>
      <c r="E91" s="7" t="s">
        <v>17</v>
      </c>
      <c r="F91" s="13" t="s">
        <v>162</v>
      </c>
      <c r="G91" s="14" t="s">
        <v>154</v>
      </c>
    </row>
    <row r="92" spans="1:7" ht="38.25">
      <c r="A92" s="4" t="s">
        <v>60</v>
      </c>
      <c r="B92" s="4" t="s">
        <v>190</v>
      </c>
      <c r="C92" s="2">
        <v>2240</v>
      </c>
      <c r="D92" s="22">
        <v>17800</v>
      </c>
      <c r="E92" s="7" t="s">
        <v>17</v>
      </c>
      <c r="F92" s="13" t="s">
        <v>108</v>
      </c>
      <c r="G92" s="14" t="s">
        <v>72</v>
      </c>
    </row>
    <row r="93" spans="1:7" ht="25.5">
      <c r="A93" s="4" t="s">
        <v>61</v>
      </c>
      <c r="B93" s="4" t="s">
        <v>189</v>
      </c>
      <c r="C93" s="2">
        <v>2240</v>
      </c>
      <c r="D93" s="22">
        <v>1500</v>
      </c>
      <c r="E93" s="7" t="s">
        <v>17</v>
      </c>
      <c r="F93" s="13" t="s">
        <v>115</v>
      </c>
      <c r="G93" s="10"/>
    </row>
    <row r="94" spans="1:7" ht="38.25">
      <c r="A94" s="4" t="s">
        <v>94</v>
      </c>
      <c r="B94" s="4" t="s">
        <v>165</v>
      </c>
      <c r="C94" s="2">
        <v>2240</v>
      </c>
      <c r="D94" s="22">
        <v>16015</v>
      </c>
      <c r="E94" s="7" t="s">
        <v>17</v>
      </c>
      <c r="F94" s="13" t="s">
        <v>108</v>
      </c>
      <c r="G94" s="14" t="s">
        <v>95</v>
      </c>
    </row>
    <row r="95" spans="1:7" ht="25.5">
      <c r="A95" s="4" t="s">
        <v>62</v>
      </c>
      <c r="B95" s="4" t="s">
        <v>185</v>
      </c>
      <c r="C95" s="2">
        <v>2240</v>
      </c>
      <c r="D95" s="22">
        <v>15000</v>
      </c>
      <c r="E95" s="7" t="s">
        <v>17</v>
      </c>
      <c r="F95" s="13" t="s">
        <v>107</v>
      </c>
      <c r="G95" s="14" t="s">
        <v>93</v>
      </c>
    </row>
    <row r="96" spans="1:7" ht="51">
      <c r="A96" s="4" t="s">
        <v>96</v>
      </c>
      <c r="B96" s="4" t="s">
        <v>186</v>
      </c>
      <c r="C96" s="2">
        <v>2240</v>
      </c>
      <c r="D96" s="22">
        <v>2000</v>
      </c>
      <c r="E96" s="7" t="s">
        <v>17</v>
      </c>
      <c r="F96" s="13" t="s">
        <v>118</v>
      </c>
      <c r="G96" s="10" t="s">
        <v>97</v>
      </c>
    </row>
    <row r="97" spans="1:7" ht="12.75">
      <c r="A97" s="4" t="s">
        <v>63</v>
      </c>
      <c r="B97" s="4" t="s">
        <v>166</v>
      </c>
      <c r="C97" s="2">
        <v>2240</v>
      </c>
      <c r="D97" s="22">
        <v>16125</v>
      </c>
      <c r="E97" s="7" t="s">
        <v>17</v>
      </c>
      <c r="F97" s="13" t="s">
        <v>108</v>
      </c>
      <c r="G97" s="10"/>
    </row>
    <row r="98" spans="1:7" ht="25.5">
      <c r="A98" s="4" t="s">
        <v>64</v>
      </c>
      <c r="B98" s="4" t="s">
        <v>167</v>
      </c>
      <c r="C98" s="2">
        <v>2240</v>
      </c>
      <c r="D98" s="22">
        <v>13870</v>
      </c>
      <c r="E98" s="7" t="s">
        <v>17</v>
      </c>
      <c r="F98" s="13" t="s">
        <v>108</v>
      </c>
      <c r="G98" s="14" t="s">
        <v>73</v>
      </c>
    </row>
    <row r="99" spans="1:7" ht="12.75">
      <c r="A99" s="5" t="s">
        <v>65</v>
      </c>
      <c r="B99" s="6"/>
      <c r="C99" s="2"/>
      <c r="D99" s="16">
        <f>SUM(D87:D98)</f>
        <v>137930</v>
      </c>
      <c r="E99" s="2"/>
      <c r="F99" s="2"/>
      <c r="G99" s="31"/>
    </row>
    <row r="100" spans="1:7" ht="12.75">
      <c r="A100" s="6" t="s">
        <v>19</v>
      </c>
      <c r="B100" s="6"/>
      <c r="C100" s="2"/>
      <c r="D100" s="16"/>
      <c r="E100" s="2"/>
      <c r="F100" s="2"/>
      <c r="G100" s="10"/>
    </row>
    <row r="101" spans="1:7" ht="25.5">
      <c r="A101" s="34" t="s">
        <v>98</v>
      </c>
      <c r="B101" s="34" t="s">
        <v>192</v>
      </c>
      <c r="C101" s="2">
        <v>2272</v>
      </c>
      <c r="D101" s="8">
        <v>41600</v>
      </c>
      <c r="E101" s="7" t="s">
        <v>17</v>
      </c>
      <c r="F101" s="13" t="s">
        <v>106</v>
      </c>
      <c r="G101" s="10" t="s">
        <v>99</v>
      </c>
    </row>
    <row r="102" spans="1:7" ht="25.5">
      <c r="A102" s="34" t="s">
        <v>100</v>
      </c>
      <c r="B102" s="34" t="s">
        <v>191</v>
      </c>
      <c r="C102" s="2">
        <v>2272</v>
      </c>
      <c r="D102" s="8">
        <v>71000</v>
      </c>
      <c r="E102" s="7"/>
      <c r="F102" s="13" t="s">
        <v>106</v>
      </c>
      <c r="G102" s="10"/>
    </row>
    <row r="103" spans="1:7" ht="12.75">
      <c r="A103" s="5" t="s">
        <v>101</v>
      </c>
      <c r="B103" s="6"/>
      <c r="C103" s="2"/>
      <c r="D103" s="16">
        <f>SUM(D101:D102)</f>
        <v>112600</v>
      </c>
      <c r="E103" s="2"/>
      <c r="F103" s="2"/>
      <c r="G103" s="2"/>
    </row>
    <row r="104" spans="1:7" ht="12.75">
      <c r="A104" s="34" t="s">
        <v>105</v>
      </c>
      <c r="B104" s="34" t="s">
        <v>193</v>
      </c>
      <c r="C104" s="2">
        <v>2273</v>
      </c>
      <c r="D104" s="8">
        <v>51758.79</v>
      </c>
      <c r="E104" s="7"/>
      <c r="F104" s="13" t="s">
        <v>106</v>
      </c>
      <c r="G104" s="58" t="s">
        <v>161</v>
      </c>
    </row>
    <row r="105" spans="1:7" ht="34.5" customHeight="1">
      <c r="A105" s="5" t="s">
        <v>104</v>
      </c>
      <c r="B105" s="6"/>
      <c r="C105" s="2"/>
      <c r="D105" s="16">
        <f>SUM(D104)</f>
        <v>51758.79</v>
      </c>
      <c r="E105" s="2"/>
      <c r="F105" s="2"/>
      <c r="G105" s="59"/>
    </row>
    <row r="106" spans="1:7" ht="38.25">
      <c r="A106" s="32" t="s">
        <v>242</v>
      </c>
      <c r="B106" s="3" t="s">
        <v>241</v>
      </c>
      <c r="C106" s="2">
        <v>2282</v>
      </c>
      <c r="D106" s="22">
        <v>5000</v>
      </c>
      <c r="E106" s="7" t="s">
        <v>17</v>
      </c>
      <c r="F106" s="13" t="s">
        <v>111</v>
      </c>
      <c r="G106" s="11" t="s">
        <v>243</v>
      </c>
    </row>
    <row r="107" spans="1:7" ht="12.75">
      <c r="A107" s="5" t="s">
        <v>102</v>
      </c>
      <c r="B107" s="6"/>
      <c r="C107" s="2"/>
      <c r="D107" s="16">
        <f>D106</f>
        <v>5000</v>
      </c>
      <c r="E107" s="2"/>
      <c r="F107" s="2"/>
      <c r="G107" s="2"/>
    </row>
    <row r="108" spans="1:7" ht="12.75">
      <c r="A108" s="33" t="s">
        <v>19</v>
      </c>
      <c r="B108" s="33"/>
      <c r="C108" s="2"/>
      <c r="D108" s="16"/>
      <c r="E108" s="2"/>
      <c r="F108" s="12"/>
      <c r="G108" s="2"/>
    </row>
    <row r="109" spans="1:7" ht="25.5">
      <c r="A109" s="32" t="s">
        <v>74</v>
      </c>
      <c r="B109" s="3"/>
      <c r="C109" s="2">
        <v>2800</v>
      </c>
      <c r="D109" s="8">
        <v>4000</v>
      </c>
      <c r="E109" s="7" t="s">
        <v>17</v>
      </c>
      <c r="F109" s="13" t="s">
        <v>106</v>
      </c>
      <c r="G109" s="2"/>
    </row>
    <row r="110" spans="1:7" ht="12.75">
      <c r="A110" s="5" t="s">
        <v>75</v>
      </c>
      <c r="B110" s="6"/>
      <c r="C110" s="2"/>
      <c r="D110" s="16">
        <f>SUM(D109:D109)</f>
        <v>4000</v>
      </c>
      <c r="E110" s="2"/>
      <c r="F110" s="2"/>
      <c r="G110" s="2"/>
    </row>
    <row r="111" spans="1:7" ht="38.25">
      <c r="A111" s="4" t="s">
        <v>55</v>
      </c>
      <c r="B111" s="4" t="s">
        <v>194</v>
      </c>
      <c r="C111" s="36">
        <v>3110</v>
      </c>
      <c r="D111" s="37">
        <v>10500</v>
      </c>
      <c r="E111" s="7" t="s">
        <v>17</v>
      </c>
      <c r="F111" s="13" t="s">
        <v>108</v>
      </c>
      <c r="G111" s="11" t="s">
        <v>160</v>
      </c>
    </row>
    <row r="112" spans="1:7" ht="12.75">
      <c r="A112" s="38" t="s">
        <v>76</v>
      </c>
      <c r="B112" s="33"/>
      <c r="C112" s="39"/>
      <c r="D112" s="16">
        <f>SUM(D111:D111)</f>
        <v>10500</v>
      </c>
      <c r="E112" s="39"/>
      <c r="F112" s="40"/>
      <c r="G112" s="39"/>
    </row>
    <row r="113" spans="1:7" ht="12.75">
      <c r="A113" s="52"/>
      <c r="B113" s="52"/>
      <c r="C113" s="53"/>
      <c r="D113" s="54"/>
      <c r="E113" s="53"/>
      <c r="F113" s="53"/>
      <c r="G113" s="53"/>
    </row>
    <row r="114" spans="1:4" ht="15.75">
      <c r="A114" s="55" t="s">
        <v>248</v>
      </c>
      <c r="B114" s="55"/>
      <c r="C114" s="50"/>
      <c r="D114" s="9"/>
    </row>
    <row r="115" spans="1:4" ht="15">
      <c r="A115" s="56"/>
      <c r="B115" s="56"/>
      <c r="D115" s="9"/>
    </row>
    <row r="116" spans="1:4" ht="15.75">
      <c r="A116" s="49" t="s">
        <v>244</v>
      </c>
      <c r="B116" s="56"/>
      <c r="D116" s="9"/>
    </row>
    <row r="117" spans="1:4" ht="15">
      <c r="A117" s="56"/>
      <c r="B117" s="56"/>
      <c r="D117" s="9"/>
    </row>
    <row r="118" spans="1:4" ht="15.75">
      <c r="A118" s="55" t="s">
        <v>245</v>
      </c>
      <c r="B118" s="55"/>
      <c r="C118" s="50"/>
      <c r="D118" s="9"/>
    </row>
    <row r="119" spans="1:4" ht="12.75">
      <c r="A119" s="50"/>
      <c r="B119" s="50"/>
      <c r="C119" s="50"/>
      <c r="D119" s="9"/>
    </row>
    <row r="120" ht="12.75">
      <c r="D120" s="9"/>
    </row>
    <row r="121" ht="12.75">
      <c r="D121" s="9"/>
    </row>
    <row r="122" ht="12.75">
      <c r="D122" s="9"/>
    </row>
    <row r="123" ht="12.75">
      <c r="D123" s="9"/>
    </row>
    <row r="124" ht="12.75">
      <c r="D124" s="9"/>
    </row>
    <row r="125" ht="12.75">
      <c r="D125" s="9"/>
    </row>
    <row r="126" ht="12.75">
      <c r="D126" s="9"/>
    </row>
    <row r="127" ht="12.75">
      <c r="D127" s="9"/>
    </row>
    <row r="128" ht="12.75">
      <c r="D128" s="9"/>
    </row>
    <row r="129" ht="12.75">
      <c r="D129" s="9"/>
    </row>
    <row r="130" ht="12.75">
      <c r="D130" s="9"/>
    </row>
    <row r="131" ht="12.75">
      <c r="D131" s="9"/>
    </row>
    <row r="132" ht="12.75">
      <c r="D132" s="9"/>
    </row>
    <row r="133" ht="12.75">
      <c r="D133" s="9"/>
    </row>
    <row r="134" ht="12.75">
      <c r="D134" s="9"/>
    </row>
    <row r="135" ht="12.75">
      <c r="D135" s="9"/>
    </row>
    <row r="136" ht="12.75">
      <c r="D136" s="9"/>
    </row>
    <row r="137" ht="12.75">
      <c r="D137" s="9"/>
    </row>
    <row r="138" ht="12.75">
      <c r="D138" s="9"/>
    </row>
    <row r="139" ht="12.75">
      <c r="D139" s="9"/>
    </row>
    <row r="140" ht="12.75">
      <c r="D140" s="9"/>
    </row>
    <row r="141" ht="12.75">
      <c r="D141" s="9"/>
    </row>
    <row r="142" ht="12.75">
      <c r="D142" s="9"/>
    </row>
    <row r="143" ht="12.75">
      <c r="D143" s="9"/>
    </row>
    <row r="144" ht="12.75">
      <c r="D144" s="9"/>
    </row>
    <row r="145" ht="12.75">
      <c r="D145" s="9"/>
    </row>
    <row r="146" ht="12.75">
      <c r="D146" s="9"/>
    </row>
    <row r="147" ht="12.75">
      <c r="D147" s="9"/>
    </row>
    <row r="148" ht="12.75">
      <c r="D148" s="9"/>
    </row>
    <row r="149" ht="12.75">
      <c r="D149" s="9"/>
    </row>
    <row r="150" ht="12.75">
      <c r="D150" s="9"/>
    </row>
    <row r="151" ht="12.75">
      <c r="D151" s="9"/>
    </row>
    <row r="152" ht="12.75">
      <c r="D152" s="9"/>
    </row>
    <row r="153" ht="12.75">
      <c r="D153" s="9"/>
    </row>
    <row r="154" ht="12.75">
      <c r="D154" s="9"/>
    </row>
    <row r="155" ht="12.75">
      <c r="D155" s="9"/>
    </row>
    <row r="156" ht="12.75">
      <c r="D156" s="9"/>
    </row>
    <row r="157" ht="12.75">
      <c r="D157" s="9"/>
    </row>
    <row r="158" ht="12.75">
      <c r="D158" s="9"/>
    </row>
    <row r="159" ht="12.75">
      <c r="D159" s="9"/>
    </row>
    <row r="160" ht="12.75">
      <c r="D160" s="9"/>
    </row>
    <row r="161" ht="12.75">
      <c r="D161" s="9"/>
    </row>
    <row r="162" ht="12.75">
      <c r="D162" s="9"/>
    </row>
    <row r="163" ht="12.75">
      <c r="D163" s="9"/>
    </row>
    <row r="164" ht="12.75">
      <c r="D164" s="9"/>
    </row>
    <row r="165" ht="12.75">
      <c r="D165" s="9"/>
    </row>
    <row r="166" ht="12.75">
      <c r="D166" s="9"/>
    </row>
  </sheetData>
  <mergeCells count="17">
    <mergeCell ref="A1:G1"/>
    <mergeCell ref="E2:G2"/>
    <mergeCell ref="F4:G4"/>
    <mergeCell ref="E3:G3"/>
    <mergeCell ref="A39:A40"/>
    <mergeCell ref="A11:B11"/>
    <mergeCell ref="C11:C12"/>
    <mergeCell ref="D11:D12"/>
    <mergeCell ref="A10:G10"/>
    <mergeCell ref="A6:G6"/>
    <mergeCell ref="A7:G7"/>
    <mergeCell ref="A8:G8"/>
    <mergeCell ref="A9:G9"/>
    <mergeCell ref="E11:E12"/>
    <mergeCell ref="F11:F12"/>
    <mergeCell ref="G11:G12"/>
    <mergeCell ref="G104:G105"/>
  </mergeCells>
  <printOptions/>
  <pageMargins left="0.24" right="0.16" top="0.27" bottom="0.31" header="0.2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2016-03-30T09:25:44Z</cp:lastPrinted>
  <dcterms:created xsi:type="dcterms:W3CDTF">1996-10-08T23:32:33Z</dcterms:created>
  <dcterms:modified xsi:type="dcterms:W3CDTF">2016-03-31T12:19:11Z</dcterms:modified>
  <cp:category/>
  <cp:version/>
  <cp:contentType/>
  <cp:contentStatus/>
</cp:coreProperties>
</file>